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0490" windowHeight="7545" tabRatio="0" activeTab="0"/>
  </bookViews>
  <sheets>
    <sheet name="Sheet1" sheetId="1" r:id="rId1"/>
  </sheets>
  <definedNames>
    <definedName name="_xlnm.Print_Titles" localSheetId="0">'Sheet1'!$7:$7</definedName>
    <definedName name="_xlnm.Print_Area" localSheetId="0">'Sheet1'!$A$1:$K$43</definedName>
  </definedNames>
  <calcPr fullCalcOnLoad="1" refMode="R1C1"/>
</workbook>
</file>

<file path=xl/sharedStrings.xml><?xml version="1.0" encoding="utf-8"?>
<sst xmlns="http://schemas.openxmlformats.org/spreadsheetml/2006/main" count="174" uniqueCount="98">
  <si>
    <t>№</t>
  </si>
  <si>
    <t>Срок годности</t>
  </si>
  <si>
    <t>Цена базовая</t>
  </si>
  <si>
    <t>Наценка</t>
  </si>
  <si>
    <t>Цена</t>
  </si>
  <si>
    <t>Нурошрей - ОД капс.№60 (неврологический)</t>
  </si>
  <si>
    <t>Леукейр капс.№30 (гинекологическое средство)</t>
  </si>
  <si>
    <t>Глукейр капс.№30 (диабетическое средство)</t>
  </si>
  <si>
    <t>Предоплата 25% или  100%</t>
  </si>
  <si>
    <t>Уважаемые Покупатели, СПЕЦИАЛЬНО ДЛЯ ВАС САМЫЕ НИЗКИЕ ЦЕНЫ  предлагаем Вашему вниманию</t>
  </si>
  <si>
    <t>Почкам плюс сироп 100 мл (Нефрологическое средство)</t>
  </si>
  <si>
    <t>Нутрикоф сироп 100мл (Противокашлевое средство)</t>
  </si>
  <si>
    <t>Нутрикоф пастилки№18 Апельсин  (Противокашлевое средство)</t>
  </si>
  <si>
    <t>Нутрикоф пастилки№18 Мед-лимон  (Противокашлевое средство)</t>
  </si>
  <si>
    <t>Нутрикоф пастилки№18 Мята  (Противокашлевое средство)</t>
  </si>
  <si>
    <t>Лоркоф сироп 100мл (Отхаркивающее средство)</t>
  </si>
  <si>
    <t>Биопассит сироп 100мл (Седативное средство)</t>
  </si>
  <si>
    <t>200</t>
  </si>
  <si>
    <t>300</t>
  </si>
  <si>
    <t>72</t>
  </si>
  <si>
    <t>100</t>
  </si>
  <si>
    <t>165</t>
  </si>
  <si>
    <t xml:space="preserve"> </t>
  </si>
  <si>
    <t>09.2021</t>
  </si>
  <si>
    <t>22673,43</t>
  </si>
  <si>
    <t>22668,62</t>
  </si>
  <si>
    <t>р/с: 20208000004916666001, в АКИБ «Ипотека банк », МФО: 00423 ИНН: 301973427, ОКЭД  46460</t>
  </si>
  <si>
    <t>Кука сироп от кашля 100 мл (противокашлевое средство)</t>
  </si>
  <si>
    <t>Вовенак-П таб. №100 (10х10) (НПВС)</t>
  </si>
  <si>
    <t>Вовенак гель 20г  (НПВС болеутоляющее-противовоспалительное)</t>
  </si>
  <si>
    <t>Зероколд-П таб. №200 (10х20) (средство для устранения симптомов ОРЗ)</t>
  </si>
  <si>
    <t>Продукции компаний BioMedicare (India) Pvt., Ltd. и Shrey Nutraceuticals &amp; Herbals Pvt., Ltd. (Индия).</t>
  </si>
  <si>
    <t>4%</t>
  </si>
  <si>
    <t>36</t>
  </si>
  <si>
    <t>Сумма с учётом НДС</t>
  </si>
  <si>
    <t>Оригин. упаковка</t>
  </si>
  <si>
    <r>
      <t>Условие платежа:</t>
    </r>
    <r>
      <rPr>
        <sz val="12"/>
        <rFont val="Times New Roman"/>
        <family val="1"/>
      </rPr>
      <t xml:space="preserve">    25% и 100% предоплата.     Форма оплаты: Безналичный расчет.            Условие доставки:   доставка по городу Ташкенту.</t>
    </r>
  </si>
  <si>
    <r>
      <t xml:space="preserve">Наши реквизиты:  </t>
    </r>
    <r>
      <rPr>
        <sz val="12"/>
        <rFont val="Times New Roman"/>
        <family val="1"/>
      </rPr>
      <t>г. Ташкент, Юнус-Абадский район, квартал-11, ул. Амир Тимура, дом 29-А.    Контактные телефоны:  (+99890) 3460735, 225-66-17</t>
    </r>
  </si>
  <si>
    <t>Медицинский представитель:        Имя__________________________тел:+998___________________________</t>
  </si>
  <si>
    <t>бронь отправлять по электронной почте feruza81m@mail.ru</t>
  </si>
  <si>
    <t>Биомол капс.№30(НПВС растительное происхождение)</t>
  </si>
  <si>
    <t>07,2023</t>
  </si>
  <si>
    <t>льгота</t>
  </si>
  <si>
    <t>Псоркьюр капс.№30 (средство для лечение псориаза)</t>
  </si>
  <si>
    <t>Шрейтон капс. №30 (имунностимулирующее и общетонизирующее)</t>
  </si>
  <si>
    <t>Кюраворм суспензия 4% 10мл                (противоглистное средство Альбендазол)</t>
  </si>
  <si>
    <t>03.2021</t>
  </si>
  <si>
    <t>04.2024</t>
  </si>
  <si>
    <t>52729,49</t>
  </si>
  <si>
    <t>05,2021</t>
  </si>
  <si>
    <t>Фин. скидка</t>
  </si>
  <si>
    <t>НДС 15%</t>
  </si>
  <si>
    <t>03.2022</t>
  </si>
  <si>
    <t>10.2022</t>
  </si>
  <si>
    <t>21703,24</t>
  </si>
  <si>
    <t>6919,04</t>
  </si>
  <si>
    <t>10.2021</t>
  </si>
  <si>
    <t>Пикмит крем 50мг/30г (противопаразитарное, противопедикулёзное)</t>
  </si>
  <si>
    <t>14922,21</t>
  </si>
  <si>
    <t>280</t>
  </si>
  <si>
    <t>12.2022</t>
  </si>
  <si>
    <t>08,2022</t>
  </si>
  <si>
    <t>01,2022</t>
  </si>
  <si>
    <t>10,2022</t>
  </si>
  <si>
    <t>05,2022</t>
  </si>
  <si>
    <t>9681,99</t>
  </si>
  <si>
    <t>Коликвел капли для приема внутрь15 мл (противоколиковое средство)</t>
  </si>
  <si>
    <t>120</t>
  </si>
  <si>
    <t>06,2021</t>
  </si>
  <si>
    <t>21723,35</t>
  </si>
  <si>
    <t>03,2022</t>
  </si>
  <si>
    <t>Трихошрей масло 100мл (от выпадения волос)</t>
  </si>
  <si>
    <t>12.2024</t>
  </si>
  <si>
    <t>6%</t>
  </si>
  <si>
    <t>Нутри-D3 60000ЕД капс. №4 (витамин D3, холекальциферол)</t>
  </si>
  <si>
    <t>07.2022</t>
  </si>
  <si>
    <t>500</t>
  </si>
  <si>
    <t>Менстан (Клотримазол) вагинальные таб. № 6 противогрибковое средство</t>
  </si>
  <si>
    <t>11.2022</t>
  </si>
  <si>
    <t>8495,95</t>
  </si>
  <si>
    <t>11600,77</t>
  </si>
  <si>
    <t>Почкам таб. №60 (Нефрологическое средство)</t>
  </si>
  <si>
    <t>190</t>
  </si>
  <si>
    <t>55131,84</t>
  </si>
  <si>
    <t>Адаптошрей сироп 200мл (Гепатопротектор действующий на клеточном уровне)</t>
  </si>
  <si>
    <t>Глобекс капс. №30 (противоанемическое средство)</t>
  </si>
  <si>
    <t>02.2022</t>
  </si>
  <si>
    <t>26360,26</t>
  </si>
  <si>
    <t>Нутри-D3 1000ЕД капс. №30 (витамин D3, холекальциферол)</t>
  </si>
  <si>
    <t>01.2022</t>
  </si>
  <si>
    <t>Нутрикоф колд мазь 20г (фито мазь от простуды, головной боли, боли в суставах и теле)</t>
  </si>
  <si>
    <t>05.2023</t>
  </si>
  <si>
    <t>50</t>
  </si>
  <si>
    <t>Псоркейр масло 100мл (средство для лечение псориаза)</t>
  </si>
  <si>
    <t>12.2021</t>
  </si>
  <si>
    <t>80</t>
  </si>
  <si>
    <t>31475,58</t>
  </si>
  <si>
    <t>31388.10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</si>
</sst>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;[Red]\-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Unicode MS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10" fillId="0" borderId="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173" fontId="6" fillId="33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10</xdr:col>
      <xdr:colOff>314325</xdr:colOff>
      <xdr:row>2</xdr:row>
      <xdr:rowOff>361950</xdr:rowOff>
    </xdr:to>
    <xdr:sp>
      <xdr:nvSpPr>
        <xdr:cNvPr id="1" name="WordArt 1"/>
        <xdr:cNvSpPr>
          <a:spLocks/>
        </xdr:cNvSpPr>
      </xdr:nvSpPr>
      <xdr:spPr>
        <a:xfrm>
          <a:off x="485775" y="57150"/>
          <a:ext cx="10315575" cy="981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OOO “GLORYMED”</a:t>
          </a:r>
        </a:p>
      </xdr:txBody>
    </xdr:sp>
    <xdr:clientData/>
  </xdr:twoCellAnchor>
  <xdr:twoCellAnchor>
    <xdr:from>
      <xdr:col>1</xdr:col>
      <xdr:colOff>2381250</xdr:colOff>
      <xdr:row>5</xdr:row>
      <xdr:rowOff>0</xdr:rowOff>
    </xdr:from>
    <xdr:to>
      <xdr:col>3</xdr:col>
      <xdr:colOff>76200</xdr:colOff>
      <xdr:row>5</xdr:row>
      <xdr:rowOff>285750</xdr:rowOff>
    </xdr:to>
    <xdr:sp>
      <xdr:nvSpPr>
        <xdr:cNvPr id="2" name="WordArt 8"/>
        <xdr:cNvSpPr>
          <a:spLocks/>
        </xdr:cNvSpPr>
      </xdr:nvSpPr>
      <xdr:spPr>
        <a:xfrm>
          <a:off x="2667000" y="1657350"/>
          <a:ext cx="26193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ПРАЙС  ЛИСТ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95" zoomScaleNormal="95" zoomScalePageLayoutView="0" workbookViewId="0" topLeftCell="A31">
      <selection activeCell="L42" sqref="L42"/>
    </sheetView>
  </sheetViews>
  <sheetFormatPr defaultColWidth="10.5" defaultRowHeight="11.25"/>
  <cols>
    <col min="1" max="1" width="5" style="0" customWidth="1"/>
    <col min="2" max="2" width="72.16015625" style="0" customWidth="1"/>
    <col min="3" max="3" width="14" style="1" customWidth="1"/>
    <col min="4" max="4" width="13.83203125" style="7" customWidth="1"/>
    <col min="5" max="5" width="13.5" style="7" customWidth="1"/>
    <col min="6" max="6" width="15.5" style="0" customWidth="1"/>
    <col min="7" max="7" width="10.83203125" style="4" customWidth="1"/>
    <col min="8" max="9" width="12.16015625" style="0" customWidth="1"/>
    <col min="10" max="10" width="14.33203125" style="24" customWidth="1"/>
    <col min="11" max="11" width="17.66015625" style="23" customWidth="1"/>
    <col min="12" max="13" width="10.5" style="18" customWidth="1"/>
    <col min="14" max="14" width="12.66015625" style="18" customWidth="1"/>
    <col min="15" max="15" width="13.66015625" style="0" customWidth="1"/>
  </cols>
  <sheetData>
    <row r="1" spans="1:10" ht="4.5" customHeight="1">
      <c r="A1" s="43"/>
      <c r="B1" s="43"/>
      <c r="C1" s="43"/>
      <c r="D1" s="43"/>
      <c r="E1" s="43"/>
      <c r="F1" s="43"/>
      <c r="G1" s="43"/>
      <c r="H1" s="43"/>
      <c r="I1" s="23"/>
      <c r="J1" s="29">
        <v>2.02080009050986E+19</v>
      </c>
    </row>
    <row r="2" spans="1:9" ht="48.75" customHeight="1">
      <c r="A2" s="44"/>
      <c r="B2" s="44"/>
      <c r="C2" s="44"/>
      <c r="D2" s="44"/>
      <c r="E2" s="44"/>
      <c r="F2" s="44"/>
      <c r="G2" s="44"/>
      <c r="H2" s="44"/>
      <c r="I2" s="10"/>
    </row>
    <row r="3" spans="1:9" ht="35.2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25.5" customHeight="1">
      <c r="A4" s="41" t="s">
        <v>9</v>
      </c>
      <c r="B4" s="41"/>
      <c r="C4" s="41"/>
      <c r="D4" s="41"/>
      <c r="E4" s="41"/>
      <c r="F4" s="41"/>
      <c r="G4" s="41"/>
      <c r="H4" s="41"/>
      <c r="I4" s="21"/>
    </row>
    <row r="5" spans="1:11" ht="16.5" customHeight="1">
      <c r="A5" s="21"/>
      <c r="B5" s="41" t="s">
        <v>31</v>
      </c>
      <c r="C5" s="41"/>
      <c r="D5" s="41"/>
      <c r="E5" s="41"/>
      <c r="F5" s="41"/>
      <c r="G5" s="41"/>
      <c r="H5" s="19"/>
      <c r="I5" s="19"/>
      <c r="K5" s="24"/>
    </row>
    <row r="6" spans="1:14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8"/>
      <c r="M6"/>
      <c r="N6"/>
    </row>
    <row r="7" spans="1:19" ht="30" customHeight="1">
      <c r="A7" s="45" t="s">
        <v>0</v>
      </c>
      <c r="B7" s="52" t="s">
        <v>22</v>
      </c>
      <c r="C7" s="52"/>
      <c r="D7" s="47" t="s">
        <v>1</v>
      </c>
      <c r="E7" s="47" t="s">
        <v>35</v>
      </c>
      <c r="F7" s="47" t="s">
        <v>2</v>
      </c>
      <c r="G7" s="48" t="s">
        <v>8</v>
      </c>
      <c r="H7" s="49"/>
      <c r="I7" s="51" t="s">
        <v>50</v>
      </c>
      <c r="J7" s="47" t="s">
        <v>51</v>
      </c>
      <c r="K7" s="47" t="s">
        <v>34</v>
      </c>
      <c r="L7" s="11"/>
      <c r="M7"/>
      <c r="N7"/>
      <c r="S7" s="14"/>
    </row>
    <row r="8" spans="1:19" ht="30" customHeight="1">
      <c r="A8" s="46"/>
      <c r="B8" s="52"/>
      <c r="C8" s="52"/>
      <c r="D8" s="47"/>
      <c r="E8" s="47"/>
      <c r="F8" s="47"/>
      <c r="G8" s="3" t="s">
        <v>3</v>
      </c>
      <c r="H8" s="22" t="s">
        <v>4</v>
      </c>
      <c r="I8" s="51"/>
      <c r="J8" s="47"/>
      <c r="K8" s="47"/>
      <c r="L8" s="11"/>
      <c r="M8" s="11"/>
      <c r="N8" s="11"/>
      <c r="O8" s="11"/>
      <c r="P8" s="11"/>
      <c r="S8" s="15"/>
    </row>
    <row r="9" spans="1:19" ht="30" customHeight="1">
      <c r="A9" s="9">
        <v>1</v>
      </c>
      <c r="B9" s="55" t="s">
        <v>84</v>
      </c>
      <c r="C9" s="56"/>
      <c r="D9" s="5" t="s">
        <v>63</v>
      </c>
      <c r="E9" s="17">
        <v>36</v>
      </c>
      <c r="F9" s="17">
        <v>19066.28</v>
      </c>
      <c r="G9" s="35" t="s">
        <v>32</v>
      </c>
      <c r="H9" s="13">
        <f>F9*1.04</f>
        <v>19828.9312</v>
      </c>
      <c r="I9" s="13">
        <v>0</v>
      </c>
      <c r="J9" s="26" t="s">
        <v>42</v>
      </c>
      <c r="K9" s="25">
        <f>H9</f>
        <v>19828.9312</v>
      </c>
      <c r="L9" s="11"/>
      <c r="M9" s="11"/>
      <c r="N9" s="11"/>
      <c r="O9" s="11"/>
      <c r="P9" s="11"/>
      <c r="S9" s="15"/>
    </row>
    <row r="10" spans="1:19" ht="18" customHeight="1">
      <c r="A10" s="9">
        <f>1+A9</f>
        <v>2</v>
      </c>
      <c r="B10" s="42" t="s">
        <v>16</v>
      </c>
      <c r="C10" s="42"/>
      <c r="D10" s="5" t="s">
        <v>61</v>
      </c>
      <c r="E10" s="6" t="s">
        <v>19</v>
      </c>
      <c r="F10" s="12">
        <v>25125.44</v>
      </c>
      <c r="G10" s="6" t="s">
        <v>32</v>
      </c>
      <c r="H10" s="13">
        <f>F10*1.04</f>
        <v>26130.457599999998</v>
      </c>
      <c r="I10" s="13">
        <v>0</v>
      </c>
      <c r="J10" s="26" t="s">
        <v>42</v>
      </c>
      <c r="K10" s="25">
        <f>H10</f>
        <v>26130.457599999998</v>
      </c>
      <c r="L10" s="11"/>
      <c r="M10" s="11"/>
      <c r="N10" s="11"/>
      <c r="O10" s="11"/>
      <c r="P10" s="11"/>
      <c r="S10" s="15"/>
    </row>
    <row r="11" spans="1:19" ht="18" customHeight="1">
      <c r="A11" s="9">
        <f aca="true" t="shared" si="0" ref="A11:A21">1+A10</f>
        <v>3</v>
      </c>
      <c r="B11" s="38" t="s">
        <v>40</v>
      </c>
      <c r="C11" s="39"/>
      <c r="D11" s="2" t="s">
        <v>41</v>
      </c>
      <c r="E11" s="6" t="s">
        <v>17</v>
      </c>
      <c r="F11" s="12">
        <v>33924.93</v>
      </c>
      <c r="G11" s="6" t="s">
        <v>32</v>
      </c>
      <c r="H11" s="13">
        <v>35282</v>
      </c>
      <c r="I11" s="13">
        <v>0</v>
      </c>
      <c r="J11" s="26" t="s">
        <v>42</v>
      </c>
      <c r="K11" s="25">
        <f aca="true" t="shared" si="1" ref="K11:K37">H11</f>
        <v>35282</v>
      </c>
      <c r="L11" s="11"/>
      <c r="M11" s="11"/>
      <c r="N11" s="11"/>
      <c r="O11" s="11"/>
      <c r="P11" s="11"/>
      <c r="S11" s="15"/>
    </row>
    <row r="12" spans="1:19" ht="18.75" customHeight="1">
      <c r="A12" s="9">
        <f t="shared" si="0"/>
        <v>4</v>
      </c>
      <c r="B12" s="40" t="s">
        <v>29</v>
      </c>
      <c r="C12" s="40"/>
      <c r="D12" s="16" t="s">
        <v>62</v>
      </c>
      <c r="E12" s="17">
        <v>240</v>
      </c>
      <c r="F12" s="17">
        <v>15366.45</v>
      </c>
      <c r="G12" s="6" t="s">
        <v>32</v>
      </c>
      <c r="H12" s="13">
        <f>F12*1.04</f>
        <v>15981.108000000002</v>
      </c>
      <c r="I12" s="13">
        <v>0</v>
      </c>
      <c r="J12" s="26" t="s">
        <v>42</v>
      </c>
      <c r="K12" s="25">
        <f t="shared" si="1"/>
        <v>15981.108000000002</v>
      </c>
      <c r="L12" s="11"/>
      <c r="M12" s="11"/>
      <c r="N12" s="11"/>
      <c r="O12" s="11"/>
      <c r="P12" s="11"/>
      <c r="S12" s="15"/>
    </row>
    <row r="13" spans="1:19" ht="18.75" customHeight="1">
      <c r="A13" s="9">
        <f t="shared" si="0"/>
        <v>5</v>
      </c>
      <c r="B13" s="40" t="s">
        <v>28</v>
      </c>
      <c r="C13" s="40"/>
      <c r="D13" s="16" t="s">
        <v>63</v>
      </c>
      <c r="E13" s="17">
        <v>100</v>
      </c>
      <c r="F13" s="20">
        <v>48406.61</v>
      </c>
      <c r="G13" s="6" t="s">
        <v>32</v>
      </c>
      <c r="H13" s="13">
        <f>F13*1.04</f>
        <v>50342.8744</v>
      </c>
      <c r="I13" s="13">
        <v>0</v>
      </c>
      <c r="J13" s="26" t="s">
        <v>42</v>
      </c>
      <c r="K13" s="25">
        <f t="shared" si="1"/>
        <v>50342.8744</v>
      </c>
      <c r="L13" s="11"/>
      <c r="M13" s="11"/>
      <c r="N13" s="11"/>
      <c r="O13" s="11"/>
      <c r="P13" s="11"/>
      <c r="S13" s="15"/>
    </row>
    <row r="14" spans="1:19" ht="18.75" customHeight="1">
      <c r="A14" s="9">
        <f t="shared" si="0"/>
        <v>6</v>
      </c>
      <c r="B14" s="38" t="s">
        <v>85</v>
      </c>
      <c r="C14" s="39"/>
      <c r="D14" s="6" t="s">
        <v>86</v>
      </c>
      <c r="E14" s="6" t="s">
        <v>17</v>
      </c>
      <c r="F14" s="5" t="s">
        <v>87</v>
      </c>
      <c r="G14" s="6" t="s">
        <v>32</v>
      </c>
      <c r="H14" s="13">
        <v>27415</v>
      </c>
      <c r="I14" s="13">
        <v>0</v>
      </c>
      <c r="J14" s="26" t="s">
        <v>42</v>
      </c>
      <c r="K14" s="25">
        <f t="shared" si="1"/>
        <v>27415</v>
      </c>
      <c r="L14" s="11"/>
      <c r="M14" s="11"/>
      <c r="N14" s="11"/>
      <c r="O14" s="11"/>
      <c r="P14" s="11"/>
      <c r="S14" s="15"/>
    </row>
    <row r="15" spans="1:19" ht="20.25" customHeight="1">
      <c r="A15" s="9">
        <f t="shared" si="0"/>
        <v>7</v>
      </c>
      <c r="B15" s="42" t="s">
        <v>7</v>
      </c>
      <c r="C15" s="42"/>
      <c r="D15" s="5" t="s">
        <v>23</v>
      </c>
      <c r="E15" s="5" t="s">
        <v>21</v>
      </c>
      <c r="F15" s="5" t="s">
        <v>24</v>
      </c>
      <c r="G15" s="6" t="s">
        <v>32</v>
      </c>
      <c r="H15" s="13">
        <f>F15*1.04</f>
        <v>23580.3672</v>
      </c>
      <c r="I15" s="13">
        <v>0</v>
      </c>
      <c r="J15" s="26" t="s">
        <v>42</v>
      </c>
      <c r="K15" s="25">
        <f t="shared" si="1"/>
        <v>23580.3672</v>
      </c>
      <c r="L15" s="11"/>
      <c r="M15" s="11"/>
      <c r="N15" s="11"/>
      <c r="O15" s="11"/>
      <c r="P15" s="11"/>
      <c r="S15" s="15"/>
    </row>
    <row r="16" spans="1:19" ht="30" customHeight="1">
      <c r="A16" s="9">
        <f t="shared" si="0"/>
        <v>8</v>
      </c>
      <c r="B16" s="38" t="s">
        <v>30</v>
      </c>
      <c r="C16" s="39"/>
      <c r="D16" s="5" t="s">
        <v>53</v>
      </c>
      <c r="E16" s="6" t="s">
        <v>33</v>
      </c>
      <c r="F16" s="12">
        <v>67802.5</v>
      </c>
      <c r="G16" s="6" t="s">
        <v>32</v>
      </c>
      <c r="H16" s="13">
        <v>70515</v>
      </c>
      <c r="I16" s="13">
        <v>0</v>
      </c>
      <c r="J16" s="26" t="s">
        <v>42</v>
      </c>
      <c r="K16" s="25">
        <f t="shared" si="1"/>
        <v>70515</v>
      </c>
      <c r="L16" s="11"/>
      <c r="M16" s="11"/>
      <c r="N16" s="11"/>
      <c r="O16" s="11"/>
      <c r="P16" s="11"/>
      <c r="S16" s="15"/>
    </row>
    <row r="17" spans="1:19" ht="27.75" customHeight="1">
      <c r="A17" s="9">
        <f t="shared" si="0"/>
        <v>9</v>
      </c>
      <c r="B17" s="57" t="s">
        <v>66</v>
      </c>
      <c r="C17" s="57"/>
      <c r="D17" s="58" t="s">
        <v>75</v>
      </c>
      <c r="E17" s="59" t="s">
        <v>67</v>
      </c>
      <c r="F17" s="60">
        <v>22077.23</v>
      </c>
      <c r="G17" s="59" t="s">
        <v>32</v>
      </c>
      <c r="H17" s="61">
        <f>F17*1.04</f>
        <v>22960.3192</v>
      </c>
      <c r="I17" s="61">
        <v>0</v>
      </c>
      <c r="J17" s="62" t="s">
        <v>42</v>
      </c>
      <c r="K17" s="25">
        <f t="shared" si="1"/>
        <v>22960.3192</v>
      </c>
      <c r="L17" s="11"/>
      <c r="M17" s="11"/>
      <c r="N17" s="11"/>
      <c r="O17" s="11"/>
      <c r="P17" s="11"/>
      <c r="S17" s="15"/>
    </row>
    <row r="18" spans="1:19" ht="18" customHeight="1">
      <c r="A18" s="9">
        <f t="shared" si="0"/>
        <v>10</v>
      </c>
      <c r="B18" s="38" t="s">
        <v>27</v>
      </c>
      <c r="C18" s="39"/>
      <c r="D18" s="6" t="s">
        <v>78</v>
      </c>
      <c r="E18" s="6" t="s">
        <v>19</v>
      </c>
      <c r="F18" s="5" t="s">
        <v>80</v>
      </c>
      <c r="G18" s="6" t="s">
        <v>32</v>
      </c>
      <c r="H18" s="13">
        <f>F18*1.04</f>
        <v>12064.8008</v>
      </c>
      <c r="I18" s="13">
        <v>0</v>
      </c>
      <c r="J18" s="26" t="s">
        <v>42</v>
      </c>
      <c r="K18" s="36">
        <f>H18</f>
        <v>12064.8008</v>
      </c>
      <c r="L18" s="11"/>
      <c r="M18" s="11"/>
      <c r="N18" s="11"/>
      <c r="O18" s="11"/>
      <c r="P18" s="11"/>
      <c r="S18" s="15"/>
    </row>
    <row r="19" spans="1:19" ht="30" customHeight="1">
      <c r="A19" s="9">
        <f t="shared" si="0"/>
        <v>11</v>
      </c>
      <c r="B19" s="53" t="s">
        <v>45</v>
      </c>
      <c r="C19" s="54"/>
      <c r="D19" s="16" t="s">
        <v>46</v>
      </c>
      <c r="E19" s="6" t="s">
        <v>18</v>
      </c>
      <c r="F19" s="17">
        <v>7356.37</v>
      </c>
      <c r="G19" s="6" t="s">
        <v>32</v>
      </c>
      <c r="H19" s="13">
        <v>7651</v>
      </c>
      <c r="I19" s="13">
        <v>0</v>
      </c>
      <c r="J19" s="26" t="s">
        <v>42</v>
      </c>
      <c r="K19" s="25">
        <v>7651</v>
      </c>
      <c r="L19" s="11"/>
      <c r="M19" s="11"/>
      <c r="N19" s="11"/>
      <c r="O19" s="11"/>
      <c r="P19" s="11"/>
      <c r="S19" s="15"/>
    </row>
    <row r="20" spans="1:19" ht="18" customHeight="1">
      <c r="A20" s="9">
        <f t="shared" si="0"/>
        <v>12</v>
      </c>
      <c r="B20" s="42" t="s">
        <v>6</v>
      </c>
      <c r="C20" s="42"/>
      <c r="D20" s="5" t="s">
        <v>23</v>
      </c>
      <c r="E20" s="5" t="s">
        <v>17</v>
      </c>
      <c r="F20" s="5" t="s">
        <v>25</v>
      </c>
      <c r="G20" s="6" t="s">
        <v>32</v>
      </c>
      <c r="H20" s="13">
        <f>F20*1.04</f>
        <v>23575.3648</v>
      </c>
      <c r="I20" s="13">
        <v>0</v>
      </c>
      <c r="J20" s="26" t="s">
        <v>42</v>
      </c>
      <c r="K20" s="25">
        <f t="shared" si="1"/>
        <v>23575.3648</v>
      </c>
      <c r="L20" s="11"/>
      <c r="M20" s="11"/>
      <c r="N20" s="11"/>
      <c r="O20" s="11"/>
      <c r="P20" s="11"/>
      <c r="S20" s="15"/>
    </row>
    <row r="21" spans="1:19" ht="18" customHeight="1">
      <c r="A21" s="9">
        <f t="shared" si="0"/>
        <v>13</v>
      </c>
      <c r="B21" s="42" t="s">
        <v>15</v>
      </c>
      <c r="C21" s="42"/>
      <c r="D21" s="5" t="s">
        <v>52</v>
      </c>
      <c r="E21" s="6" t="s">
        <v>19</v>
      </c>
      <c r="F21" s="5" t="s">
        <v>54</v>
      </c>
      <c r="G21" s="6" t="s">
        <v>32</v>
      </c>
      <c r="H21" s="13">
        <v>22571</v>
      </c>
      <c r="I21" s="13">
        <v>0</v>
      </c>
      <c r="J21" s="26" t="s">
        <v>42</v>
      </c>
      <c r="K21" s="25">
        <f t="shared" si="1"/>
        <v>22571</v>
      </c>
      <c r="L21" s="11"/>
      <c r="M21" s="11"/>
      <c r="N21" s="11"/>
      <c r="O21" s="11"/>
      <c r="P21" s="11"/>
      <c r="S21" s="15"/>
    </row>
    <row r="22" spans="1:19" ht="34.5" customHeight="1">
      <c r="A22" s="9">
        <f aca="true" t="shared" si="2" ref="A22:A37">A21+1</f>
        <v>14</v>
      </c>
      <c r="B22" s="38" t="s">
        <v>77</v>
      </c>
      <c r="C22" s="39"/>
      <c r="D22" s="5" t="s">
        <v>78</v>
      </c>
      <c r="E22" s="6" t="s">
        <v>17</v>
      </c>
      <c r="F22" s="5" t="s">
        <v>79</v>
      </c>
      <c r="G22" s="6" t="s">
        <v>32</v>
      </c>
      <c r="H22" s="13">
        <v>8836</v>
      </c>
      <c r="I22" s="13">
        <v>0</v>
      </c>
      <c r="J22" s="26" t="s">
        <v>42</v>
      </c>
      <c r="K22" s="25">
        <f t="shared" si="1"/>
        <v>8836</v>
      </c>
      <c r="L22" s="11"/>
      <c r="M22" s="11"/>
      <c r="N22" s="11"/>
      <c r="O22" s="11"/>
      <c r="P22" s="11"/>
      <c r="S22" s="15"/>
    </row>
    <row r="23" spans="1:19" ht="18" customHeight="1">
      <c r="A23" s="9">
        <f t="shared" si="2"/>
        <v>15</v>
      </c>
      <c r="B23" s="42" t="s">
        <v>5</v>
      </c>
      <c r="C23" s="42"/>
      <c r="D23" s="5" t="s">
        <v>49</v>
      </c>
      <c r="E23" s="5" t="s">
        <v>20</v>
      </c>
      <c r="F23" s="17">
        <v>80137.24</v>
      </c>
      <c r="G23" s="6" t="s">
        <v>32</v>
      </c>
      <c r="H23" s="13">
        <f>F23*1.04</f>
        <v>83342.7296</v>
      </c>
      <c r="I23" s="13">
        <v>0</v>
      </c>
      <c r="J23" s="26" t="s">
        <v>42</v>
      </c>
      <c r="K23" s="25">
        <f t="shared" si="1"/>
        <v>83342.7296</v>
      </c>
      <c r="L23" s="11"/>
      <c r="M23" s="11"/>
      <c r="N23" s="11"/>
      <c r="O23" s="11"/>
      <c r="P23" s="11"/>
      <c r="S23" s="15"/>
    </row>
    <row r="24" spans="1:19" ht="18" customHeight="1">
      <c r="A24" s="9">
        <f t="shared" si="2"/>
        <v>16</v>
      </c>
      <c r="B24" s="38" t="s">
        <v>88</v>
      </c>
      <c r="C24" s="39"/>
      <c r="D24" s="5" t="s">
        <v>89</v>
      </c>
      <c r="E24" s="5" t="s">
        <v>18</v>
      </c>
      <c r="F24" s="20">
        <v>13049.3</v>
      </c>
      <c r="G24" s="6" t="s">
        <v>32</v>
      </c>
      <c r="H24" s="13">
        <v>13571</v>
      </c>
      <c r="I24" s="13">
        <v>0</v>
      </c>
      <c r="J24" s="26" t="s">
        <v>42</v>
      </c>
      <c r="K24" s="25">
        <f>H24</f>
        <v>13571</v>
      </c>
      <c r="L24" s="11"/>
      <c r="M24" s="11"/>
      <c r="N24" s="11"/>
      <c r="O24" s="11"/>
      <c r="P24" s="11"/>
      <c r="S24" s="15"/>
    </row>
    <row r="25" spans="1:19" ht="18" customHeight="1">
      <c r="A25" s="9">
        <f t="shared" si="2"/>
        <v>17</v>
      </c>
      <c r="B25" s="38" t="s">
        <v>74</v>
      </c>
      <c r="C25" s="39"/>
      <c r="D25" s="5" t="s">
        <v>75</v>
      </c>
      <c r="E25" s="5" t="s">
        <v>76</v>
      </c>
      <c r="F25" s="17">
        <v>17532.96</v>
      </c>
      <c r="G25" s="6" t="s">
        <v>32</v>
      </c>
      <c r="H25" s="13">
        <v>18234</v>
      </c>
      <c r="I25" s="13">
        <v>0</v>
      </c>
      <c r="J25" s="26" t="s">
        <v>42</v>
      </c>
      <c r="K25" s="25">
        <v>18234</v>
      </c>
      <c r="L25" s="11"/>
      <c r="M25" s="11"/>
      <c r="N25" s="11"/>
      <c r="O25" s="11"/>
      <c r="P25" s="11"/>
      <c r="S25" s="15"/>
    </row>
    <row r="26" spans="1:19" ht="36" customHeight="1">
      <c r="A26" s="9">
        <f t="shared" si="2"/>
        <v>18</v>
      </c>
      <c r="B26" s="40" t="s">
        <v>90</v>
      </c>
      <c r="C26" s="40"/>
      <c r="D26" s="5" t="s">
        <v>91</v>
      </c>
      <c r="E26" s="5" t="s">
        <v>92</v>
      </c>
      <c r="F26" s="17">
        <v>6882.48</v>
      </c>
      <c r="G26" s="6" t="s">
        <v>32</v>
      </c>
      <c r="H26" s="13">
        <v>7158</v>
      </c>
      <c r="I26" s="13">
        <v>0</v>
      </c>
      <c r="J26" s="26" t="s">
        <v>42</v>
      </c>
      <c r="K26" s="25">
        <f t="shared" si="1"/>
        <v>7158</v>
      </c>
      <c r="L26" s="11"/>
      <c r="M26" s="11"/>
      <c r="N26" s="11"/>
      <c r="O26" s="11"/>
      <c r="P26" s="11"/>
      <c r="S26" s="15"/>
    </row>
    <row r="27" spans="1:19" ht="18" customHeight="1">
      <c r="A27" s="9">
        <f t="shared" si="2"/>
        <v>19</v>
      </c>
      <c r="B27" s="40" t="s">
        <v>11</v>
      </c>
      <c r="C27" s="40"/>
      <c r="D27" s="16" t="s">
        <v>64</v>
      </c>
      <c r="E27" s="6" t="s">
        <v>19</v>
      </c>
      <c r="F27" s="5" t="s">
        <v>65</v>
      </c>
      <c r="G27" s="6" t="s">
        <v>32</v>
      </c>
      <c r="H27" s="13">
        <f>F27*1.04</f>
        <v>10069.2696</v>
      </c>
      <c r="I27" s="13">
        <v>0</v>
      </c>
      <c r="J27" s="26" t="s">
        <v>42</v>
      </c>
      <c r="K27" s="25">
        <f t="shared" si="1"/>
        <v>10069.2696</v>
      </c>
      <c r="L27" s="11"/>
      <c r="M27" s="11"/>
      <c r="N27" s="11"/>
      <c r="O27" s="11"/>
      <c r="P27" s="11"/>
      <c r="S27" s="15"/>
    </row>
    <row r="28" spans="1:19" ht="18" customHeight="1">
      <c r="A28" s="9">
        <f t="shared" si="2"/>
        <v>20</v>
      </c>
      <c r="B28" s="40" t="s">
        <v>12</v>
      </c>
      <c r="C28" s="40"/>
      <c r="D28" s="16" t="s">
        <v>56</v>
      </c>
      <c r="E28" s="6" t="s">
        <v>17</v>
      </c>
      <c r="F28" s="5" t="s">
        <v>55</v>
      </c>
      <c r="G28" s="6" t="s">
        <v>32</v>
      </c>
      <c r="H28" s="13">
        <v>7196</v>
      </c>
      <c r="I28" s="13">
        <v>0</v>
      </c>
      <c r="J28" s="26" t="s">
        <v>42</v>
      </c>
      <c r="K28" s="25">
        <f t="shared" si="1"/>
        <v>7196</v>
      </c>
      <c r="L28" s="11"/>
      <c r="M28" s="11"/>
      <c r="N28" s="11"/>
      <c r="O28" s="11"/>
      <c r="P28" s="11"/>
      <c r="S28" s="15"/>
    </row>
    <row r="29" spans="1:19" ht="18" customHeight="1">
      <c r="A29" s="9">
        <f t="shared" si="2"/>
        <v>21</v>
      </c>
      <c r="B29" s="40" t="s">
        <v>13</v>
      </c>
      <c r="C29" s="40"/>
      <c r="D29" s="16" t="s">
        <v>56</v>
      </c>
      <c r="E29" s="6" t="s">
        <v>17</v>
      </c>
      <c r="F29" s="5" t="s">
        <v>55</v>
      </c>
      <c r="G29" s="6" t="s">
        <v>32</v>
      </c>
      <c r="H29" s="13">
        <v>7196</v>
      </c>
      <c r="I29" s="13">
        <v>0</v>
      </c>
      <c r="J29" s="26" t="s">
        <v>42</v>
      </c>
      <c r="K29" s="25">
        <f t="shared" si="1"/>
        <v>7196</v>
      </c>
      <c r="L29" s="11"/>
      <c r="M29" s="11"/>
      <c r="N29" s="11"/>
      <c r="O29" s="11"/>
      <c r="P29" s="11"/>
      <c r="S29" s="15"/>
    </row>
    <row r="30" spans="1:19" ht="18" customHeight="1">
      <c r="A30" s="9">
        <f t="shared" si="2"/>
        <v>22</v>
      </c>
      <c r="B30" s="40" t="s">
        <v>14</v>
      </c>
      <c r="C30" s="40"/>
      <c r="D30" s="16" t="s">
        <v>56</v>
      </c>
      <c r="E30" s="6" t="s">
        <v>17</v>
      </c>
      <c r="F30" s="5" t="s">
        <v>55</v>
      </c>
      <c r="G30" s="6" t="s">
        <v>32</v>
      </c>
      <c r="H30" s="13">
        <v>7196</v>
      </c>
      <c r="I30" s="13">
        <v>0</v>
      </c>
      <c r="J30" s="26" t="s">
        <v>42</v>
      </c>
      <c r="K30" s="25">
        <f t="shared" si="1"/>
        <v>7196</v>
      </c>
      <c r="L30" s="11"/>
      <c r="M30" s="11"/>
      <c r="N30" s="11"/>
      <c r="O30" s="11"/>
      <c r="P30" s="11"/>
      <c r="S30" s="15"/>
    </row>
    <row r="31" spans="1:19" ht="18" customHeight="1">
      <c r="A31" s="9">
        <f t="shared" si="2"/>
        <v>23</v>
      </c>
      <c r="B31" s="42" t="s">
        <v>10</v>
      </c>
      <c r="C31" s="42"/>
      <c r="D31" s="6" t="s">
        <v>68</v>
      </c>
      <c r="E31" s="6" t="s">
        <v>19</v>
      </c>
      <c r="F31" s="5" t="s">
        <v>69</v>
      </c>
      <c r="G31" s="6" t="s">
        <v>32</v>
      </c>
      <c r="H31" s="13">
        <f>F31*1.04</f>
        <v>22592.284</v>
      </c>
      <c r="I31" s="13">
        <v>0</v>
      </c>
      <c r="J31" s="26" t="s">
        <v>42</v>
      </c>
      <c r="K31" s="25">
        <f t="shared" si="1"/>
        <v>22592.284</v>
      </c>
      <c r="L31" s="11"/>
      <c r="M31" s="11"/>
      <c r="N31" s="11"/>
      <c r="O31" s="11"/>
      <c r="P31" s="11"/>
      <c r="S31" s="15"/>
    </row>
    <row r="32" spans="1:19" ht="18" customHeight="1">
      <c r="A32" s="9">
        <f t="shared" si="2"/>
        <v>24</v>
      </c>
      <c r="B32" s="38" t="s">
        <v>81</v>
      </c>
      <c r="C32" s="39"/>
      <c r="D32" s="6" t="s">
        <v>53</v>
      </c>
      <c r="E32" s="6" t="s">
        <v>82</v>
      </c>
      <c r="F32" s="5" t="s">
        <v>83</v>
      </c>
      <c r="G32" s="6" t="s">
        <v>32</v>
      </c>
      <c r="H32" s="13">
        <f>F32*1.04</f>
        <v>57337.1136</v>
      </c>
      <c r="I32" s="13">
        <v>0</v>
      </c>
      <c r="J32" s="26" t="s">
        <v>42</v>
      </c>
      <c r="K32" s="25">
        <f>H32</f>
        <v>57337.1136</v>
      </c>
      <c r="L32" s="11"/>
      <c r="M32" s="11"/>
      <c r="N32" s="11"/>
      <c r="O32" s="11"/>
      <c r="P32" s="11"/>
      <c r="S32" s="15"/>
    </row>
    <row r="33" spans="1:19" ht="18" customHeight="1">
      <c r="A33" s="9">
        <f t="shared" si="2"/>
        <v>25</v>
      </c>
      <c r="B33" s="38" t="s">
        <v>43</v>
      </c>
      <c r="C33" s="39"/>
      <c r="D33" s="6" t="s">
        <v>47</v>
      </c>
      <c r="E33" s="6" t="s">
        <v>17</v>
      </c>
      <c r="F33" s="5" t="s">
        <v>48</v>
      </c>
      <c r="G33" s="6" t="s">
        <v>32</v>
      </c>
      <c r="H33" s="13">
        <f>F33*1.04</f>
        <v>54838.6696</v>
      </c>
      <c r="I33" s="13">
        <v>0</v>
      </c>
      <c r="J33" s="26" t="s">
        <v>42</v>
      </c>
      <c r="K33" s="25">
        <f t="shared" si="1"/>
        <v>54838.6696</v>
      </c>
      <c r="L33" s="11"/>
      <c r="M33" s="11"/>
      <c r="N33" s="11"/>
      <c r="O33" s="11"/>
      <c r="P33" s="11"/>
      <c r="S33" s="15"/>
    </row>
    <row r="34" spans="1:19" ht="18" customHeight="1">
      <c r="A34" s="9">
        <f t="shared" si="2"/>
        <v>26</v>
      </c>
      <c r="B34" s="38" t="s">
        <v>93</v>
      </c>
      <c r="C34" s="39"/>
      <c r="D34" s="6" t="s">
        <v>94</v>
      </c>
      <c r="E34" s="6" t="s">
        <v>95</v>
      </c>
      <c r="F34" s="5" t="s">
        <v>96</v>
      </c>
      <c r="G34" s="6" t="s">
        <v>73</v>
      </c>
      <c r="H34" s="13">
        <v>33364</v>
      </c>
      <c r="I34" s="13">
        <v>0</v>
      </c>
      <c r="J34" s="26">
        <v>5005</v>
      </c>
      <c r="K34" s="25">
        <v>38369</v>
      </c>
      <c r="L34" s="11"/>
      <c r="M34" s="11"/>
      <c r="N34" s="11"/>
      <c r="O34" s="11"/>
      <c r="P34" s="11"/>
      <c r="S34" s="15"/>
    </row>
    <row r="35" spans="1:19" ht="18" customHeight="1">
      <c r="A35" s="9">
        <f t="shared" si="2"/>
        <v>27</v>
      </c>
      <c r="B35" s="42" t="s">
        <v>57</v>
      </c>
      <c r="C35" s="42"/>
      <c r="D35" s="6" t="s">
        <v>60</v>
      </c>
      <c r="E35" s="6" t="s">
        <v>59</v>
      </c>
      <c r="F35" s="6" t="s">
        <v>58</v>
      </c>
      <c r="G35" s="6" t="s">
        <v>32</v>
      </c>
      <c r="H35" s="13">
        <f>F35*1.04</f>
        <v>15519.098399999999</v>
      </c>
      <c r="I35" s="13">
        <v>0</v>
      </c>
      <c r="J35" s="26" t="s">
        <v>42</v>
      </c>
      <c r="K35" s="25">
        <f>H35</f>
        <v>15519.098399999999</v>
      </c>
      <c r="L35" s="11"/>
      <c r="M35" s="11"/>
      <c r="N35" s="11"/>
      <c r="O35" s="11"/>
      <c r="P35" s="11"/>
      <c r="S35" s="15"/>
    </row>
    <row r="36" spans="1:19" ht="18" customHeight="1">
      <c r="A36" s="9">
        <v>28</v>
      </c>
      <c r="B36" s="63" t="s">
        <v>71</v>
      </c>
      <c r="C36" s="64"/>
      <c r="D36" s="31" t="s">
        <v>72</v>
      </c>
      <c r="E36" s="31" t="s">
        <v>20</v>
      </c>
      <c r="F36" s="33">
        <v>25749.29</v>
      </c>
      <c r="G36" s="32" t="s">
        <v>73</v>
      </c>
      <c r="H36" s="34">
        <v>27294</v>
      </c>
      <c r="I36" s="34">
        <v>0</v>
      </c>
      <c r="J36" s="30">
        <v>4094</v>
      </c>
      <c r="K36" s="65" t="s">
        <v>97</v>
      </c>
      <c r="L36" s="11"/>
      <c r="M36" s="11"/>
      <c r="N36" s="11"/>
      <c r="O36" s="11"/>
      <c r="P36" s="11"/>
      <c r="S36" s="15"/>
    </row>
    <row r="37" spans="1:19" ht="18" customHeight="1">
      <c r="A37" s="9">
        <f t="shared" si="2"/>
        <v>29</v>
      </c>
      <c r="B37" s="38" t="s">
        <v>44</v>
      </c>
      <c r="C37" s="39"/>
      <c r="D37" s="5" t="s">
        <v>70</v>
      </c>
      <c r="E37" s="5" t="s">
        <v>17</v>
      </c>
      <c r="F37" s="12">
        <v>44292.79</v>
      </c>
      <c r="G37" s="6" t="s">
        <v>32</v>
      </c>
      <c r="H37" s="13">
        <f>F37*1.04</f>
        <v>46064.5016</v>
      </c>
      <c r="I37" s="13">
        <v>0</v>
      </c>
      <c r="J37" s="26" t="s">
        <v>42</v>
      </c>
      <c r="K37" s="25">
        <f t="shared" si="1"/>
        <v>46064.5016</v>
      </c>
      <c r="L37" s="11"/>
      <c r="M37" s="11"/>
      <c r="N37" s="11"/>
      <c r="O37" s="11"/>
      <c r="P37" s="11"/>
      <c r="S37" s="15"/>
    </row>
    <row r="38" ht="18" customHeight="1"/>
    <row r="39" spans="1:14" s="7" customFormat="1" ht="29.25" customHeight="1">
      <c r="A39" s="37" t="s">
        <v>36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7"/>
      <c r="M39" s="27"/>
      <c r="N39" s="27"/>
    </row>
    <row r="40" spans="1:14" s="7" customFormat="1" ht="27.75" customHeight="1">
      <c r="A40" s="37" t="s">
        <v>37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7"/>
      <c r="M40" s="27"/>
      <c r="N40" s="27"/>
    </row>
    <row r="41" spans="1:14" s="7" customFormat="1" ht="19.5" customHeight="1">
      <c r="A41" s="37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27"/>
      <c r="M41" s="27"/>
      <c r="N41" s="27"/>
    </row>
    <row r="42" spans="1:14" s="7" customFormat="1" ht="15.75">
      <c r="A42" s="37" t="s">
        <v>38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27"/>
      <c r="M42" s="27"/>
      <c r="N42" s="27"/>
    </row>
    <row r="43" spans="1:11" ht="18" customHeight="1">
      <c r="A43" s="1"/>
      <c r="B43" s="28" t="s">
        <v>39</v>
      </c>
      <c r="C43" s="28"/>
      <c r="D43" s="28"/>
      <c r="E43" s="28"/>
      <c r="F43" s="28"/>
      <c r="G43" s="28"/>
      <c r="H43" s="28"/>
      <c r="I43" s="28"/>
      <c r="J43" s="28"/>
      <c r="K43" s="28"/>
    </row>
  </sheetData>
  <sheetProtection/>
  <mergeCells count="47">
    <mergeCell ref="B23:C23"/>
    <mergeCell ref="B28:C28"/>
    <mergeCell ref="B34:C34"/>
    <mergeCell ref="J7:J8"/>
    <mergeCell ref="B9:C9"/>
    <mergeCell ref="B11:C11"/>
    <mergeCell ref="B29:C29"/>
    <mergeCell ref="F7:F8"/>
    <mergeCell ref="B15:C15"/>
    <mergeCell ref="B14:C14"/>
    <mergeCell ref="B24:C24"/>
    <mergeCell ref="B26:C26"/>
    <mergeCell ref="A6:K6"/>
    <mergeCell ref="I7:I8"/>
    <mergeCell ref="K7:K8"/>
    <mergeCell ref="B7:C8"/>
    <mergeCell ref="B22:C22"/>
    <mergeCell ref="B17:C17"/>
    <mergeCell ref="B19:C19"/>
    <mergeCell ref="B21:C21"/>
    <mergeCell ref="B31:C31"/>
    <mergeCell ref="B20:C20"/>
    <mergeCell ref="B37:C37"/>
    <mergeCell ref="B35:C35"/>
    <mergeCell ref="G7:H7"/>
    <mergeCell ref="E7:E8"/>
    <mergeCell ref="B32:C32"/>
    <mergeCell ref="B33:C33"/>
    <mergeCell ref="B30:C30"/>
    <mergeCell ref="B5:G5"/>
    <mergeCell ref="B10:C10"/>
    <mergeCell ref="B12:C12"/>
    <mergeCell ref="A1:H1"/>
    <mergeCell ref="A2:H2"/>
    <mergeCell ref="A7:A8"/>
    <mergeCell ref="D7:D8"/>
    <mergeCell ref="A4:H4"/>
    <mergeCell ref="A42:K42"/>
    <mergeCell ref="A41:K41"/>
    <mergeCell ref="B16:C16"/>
    <mergeCell ref="B13:C13"/>
    <mergeCell ref="B36:C36"/>
    <mergeCell ref="B25:C25"/>
    <mergeCell ref="B18:C18"/>
    <mergeCell ref="A39:K39"/>
    <mergeCell ref="A40:K40"/>
    <mergeCell ref="B27:C27"/>
  </mergeCells>
  <printOptions horizontalCentered="1"/>
  <pageMargins left="0" right="0" top="0.59" bottom="0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Alishers</dc:creator>
  <cp:keywords/>
  <dc:description/>
  <cp:lastModifiedBy>Пользователь</cp:lastModifiedBy>
  <cp:lastPrinted>2020-10-29T11:17:34Z</cp:lastPrinted>
  <dcterms:created xsi:type="dcterms:W3CDTF">2016-04-27T04:02:46Z</dcterms:created>
  <dcterms:modified xsi:type="dcterms:W3CDTF">2020-12-03T17:11:49Z</dcterms:modified>
  <cp:category/>
  <cp:version/>
  <cp:contentType/>
  <cp:contentStatus/>
</cp:coreProperties>
</file>